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URoprachtice\ROZPOČET\"/>
    </mc:Choice>
  </mc:AlternateContent>
  <xr:revisionPtr revIDLastSave="0" documentId="13_ncr:1_{D4C8ABE6-1106-42E4-AD3D-30FD7598FBA0}" xr6:coauthVersionLast="47" xr6:coauthVersionMax="47" xr10:uidLastSave="{00000000-0000-0000-0000-000000000000}"/>
  <bookViews>
    <workbookView xWindow="-120" yWindow="-120" windowWidth="29040" windowHeight="15840" xr2:uid="{B8A795B9-455B-4810-9FBC-97BA5833937F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4" i="1" l="1"/>
  <c r="E68" i="1"/>
  <c r="E33" i="1"/>
  <c r="F68" i="1"/>
  <c r="F33" i="1"/>
  <c r="D68" i="1"/>
  <c r="D33" i="1"/>
  <c r="D34" i="1" s="1"/>
  <c r="F34" i="1" l="1"/>
  <c r="F35" i="1" s="1"/>
</calcChain>
</file>

<file path=xl/sharedStrings.xml><?xml version="1.0" encoding="utf-8"?>
<sst xmlns="http://schemas.openxmlformats.org/spreadsheetml/2006/main" count="76" uniqueCount="67">
  <si>
    <t>DPFO - placená plátci</t>
  </si>
  <si>
    <t>DPFO - placená poplatníky</t>
  </si>
  <si>
    <t>DPFO - vybíraná srážkou</t>
  </si>
  <si>
    <t>DPPO</t>
  </si>
  <si>
    <t>Daň z příjmů právnických osob za obce</t>
  </si>
  <si>
    <t>DPH</t>
  </si>
  <si>
    <t>Odvody za odnětí půdy ze zem. Půd. Fondu</t>
  </si>
  <si>
    <t>Poplatky za odnětí pozemků plnění funkcí lesa</t>
  </si>
  <si>
    <t>Poplatek za provoz., shrom. kom. odpadu</t>
  </si>
  <si>
    <t>Poplatek ze psů</t>
  </si>
  <si>
    <t>Poplatek z pobytu</t>
  </si>
  <si>
    <t>Správní poplatek</t>
  </si>
  <si>
    <t>Daň z hazardních her</t>
  </si>
  <si>
    <t>Zrušený odvod z loterií a pod.her</t>
  </si>
  <si>
    <t>Daň z nemovitých věcí</t>
  </si>
  <si>
    <t>Splátky půj. Prostředků od pod.subjektů-PO</t>
  </si>
  <si>
    <t>Neinvestičná přijaté transfery - volby</t>
  </si>
  <si>
    <t>Neinvestiční přijaté transfery ze SR</t>
  </si>
  <si>
    <t>Podpora ostatních produkčních činností</t>
  </si>
  <si>
    <t>Cestovní ruch</t>
  </si>
  <si>
    <t>Pitná voda</t>
  </si>
  <si>
    <t>Ostatní záležitosti sdělovacích prostředků</t>
  </si>
  <si>
    <t>Bytové hospodářství</t>
  </si>
  <si>
    <t>Pohřebnictví</t>
  </si>
  <si>
    <t>Komunální služby a územní rozvoj</t>
  </si>
  <si>
    <t>Využívání a zneškodňování komunálních odpadů</t>
  </si>
  <si>
    <t>Obecné příjmy a výdaje z finančních operací</t>
  </si>
  <si>
    <t>Daňové příjmy</t>
  </si>
  <si>
    <t>Nedaňové příjmy</t>
  </si>
  <si>
    <t>Příjmy</t>
  </si>
  <si>
    <t>Ostatní ochrana půdy a spodní vody</t>
  </si>
  <si>
    <t>Příjmy CELKEM</t>
  </si>
  <si>
    <t xml:space="preserve">Výdaje </t>
  </si>
  <si>
    <t>Silnice</t>
  </si>
  <si>
    <t>Dopravní obslužnost veřejnými službami</t>
  </si>
  <si>
    <t>Ostatní záležitosti kultury</t>
  </si>
  <si>
    <t>Ostatní záležitosti kultury, církví  a sdělovacích prostředků</t>
  </si>
  <si>
    <t>Ostatní zájmová činnost a rekreace</t>
  </si>
  <si>
    <t>Veřejné osvětlení</t>
  </si>
  <si>
    <t>Územní  plánování</t>
  </si>
  <si>
    <t xml:space="preserve">Komunální služby a územní rozvoj </t>
  </si>
  <si>
    <t>Sběr a svoz nebezpečných odpadů</t>
  </si>
  <si>
    <t>Sběr a svoz komunálních odpadů</t>
  </si>
  <si>
    <t xml:space="preserve">Denní stacionáře a centra denních služeb </t>
  </si>
  <si>
    <t>Požární ochrana - dobrovolná část</t>
  </si>
  <si>
    <t>Zastupitelstva obcí</t>
  </si>
  <si>
    <t>Činnost místní správy</t>
  </si>
  <si>
    <t>Pojištění funkčně nespecifikované</t>
  </si>
  <si>
    <t>Ostatní finanční operace</t>
  </si>
  <si>
    <t>Finanční vypořádání minulých let</t>
  </si>
  <si>
    <t>Zachování a obnova kulturních památek</t>
  </si>
  <si>
    <t>Krizová opatření</t>
  </si>
  <si>
    <t>CELKEM</t>
  </si>
  <si>
    <t xml:space="preserve">  Výdaje CELKEM</t>
  </si>
  <si>
    <t>Financování z minulých let</t>
  </si>
  <si>
    <t>Závazné ukazatele rozpočtu jsou paragrafy - u daňových příjmů jsou závazné ukazatele položky</t>
  </si>
  <si>
    <t>Návrh 2022</t>
  </si>
  <si>
    <t>Vydavatelská činnost</t>
  </si>
  <si>
    <t>Návrh 2023</t>
  </si>
  <si>
    <t>Volba prezidenta ČR</t>
  </si>
  <si>
    <t>Plnění k 10.11. 22</t>
  </si>
  <si>
    <t>Neinvestiční přijaté transfery od krajů</t>
  </si>
  <si>
    <t>Přijaté peněžité neinvestiční dary</t>
  </si>
  <si>
    <t>Plnění k 10.11.2022</t>
  </si>
  <si>
    <t>Rozpočet na rok 2023</t>
  </si>
  <si>
    <t>Rozpočet byl schváen Zastupitelstvem obce dne 16. prosince 2022</t>
  </si>
  <si>
    <t>Vyvěšeno: 20. prosince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</si>
</sst>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Cambria"/>
      <family val="1"/>
      <charset val="238"/>
    </font>
    <font>
      <b/>
      <i/>
      <sz val="16"/>
      <color theme="1"/>
      <name val="Cambria"/>
      <family val="1"/>
      <charset val="238"/>
    </font>
    <font>
      <sz val="12"/>
      <color theme="1"/>
      <name val="Cambria"/>
      <family val="1"/>
      <charset val="238"/>
    </font>
    <font>
      <b/>
      <sz val="12"/>
      <color theme="1"/>
      <name val="Cambria"/>
      <family val="1"/>
      <charset val="238"/>
    </font>
    <font>
      <sz val="12"/>
      <color indexed="8"/>
      <name val="Cambria"/>
      <family val="1"/>
      <charset val="238"/>
    </font>
    <font>
      <b/>
      <sz val="12"/>
      <color indexed="8"/>
      <name val="Cambria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rgb="FFCCFF33"/>
        <bgColor indexed="64"/>
      </patternFill>
    </fill>
    <fill>
      <patternFill patternType="solid">
        <fgColor rgb="FFED9463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70">
    <xf numFmtId="0" fontId="0" fillId="0" borderId="0" xfId="0"/>
    <xf numFmtId="0" fontId="1" fillId="0" borderId="0" xfId="0" applyFont="1"/>
    <xf numFmtId="164" fontId="1" fillId="0" borderId="0" xfId="0" applyNumberFormat="1" applyFont="1"/>
    <xf numFmtId="0" fontId="4" fillId="0" borderId="15" xfId="0" applyFont="1" applyBorder="1" applyAlignment="1">
      <alignment vertical="center" textRotation="90"/>
    </xf>
    <xf numFmtId="0" fontId="4" fillId="0" borderId="0" xfId="0" applyFont="1" applyAlignment="1">
      <alignment vertical="center" textRotation="90"/>
    </xf>
    <xf numFmtId="0" fontId="6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3" fillId="0" borderId="20" xfId="0" applyFont="1" applyBorder="1"/>
    <xf numFmtId="0" fontId="3" fillId="0" borderId="2" xfId="0" applyFont="1" applyBorder="1"/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164" fontId="5" fillId="4" borderId="9" xfId="0" applyNumberFormat="1" applyFont="1" applyFill="1" applyBorder="1" applyAlignment="1">
      <alignment horizontal="center"/>
    </xf>
    <xf numFmtId="164" fontId="5" fillId="4" borderId="10" xfId="0" applyNumberFormat="1" applyFont="1" applyFill="1" applyBorder="1" applyAlignment="1">
      <alignment horizontal="center"/>
    </xf>
    <xf numFmtId="164" fontId="4" fillId="5" borderId="3" xfId="0" applyNumberFormat="1" applyFont="1" applyFill="1" applyBorder="1" applyAlignment="1">
      <alignment horizontal="center"/>
    </xf>
    <xf numFmtId="164" fontId="4" fillId="5" borderId="14" xfId="0" applyNumberFormat="1" applyFont="1" applyFill="1" applyBorder="1" applyAlignment="1">
      <alignment horizontal="center"/>
    </xf>
    <xf numFmtId="164" fontId="3" fillId="4" borderId="9" xfId="0" applyNumberFormat="1" applyFont="1" applyFill="1" applyBorder="1" applyAlignment="1">
      <alignment horizontal="center"/>
    </xf>
    <xf numFmtId="164" fontId="3" fillId="4" borderId="10" xfId="0" applyNumberFormat="1" applyFont="1" applyFill="1" applyBorder="1" applyAlignment="1">
      <alignment horizontal="center"/>
    </xf>
    <xf numFmtId="164" fontId="3" fillId="4" borderId="11" xfId="0" applyNumberFormat="1" applyFont="1" applyFill="1" applyBorder="1" applyAlignment="1">
      <alignment horizontal="center"/>
    </xf>
    <xf numFmtId="164" fontId="4" fillId="2" borderId="8" xfId="0" applyNumberFormat="1" applyFont="1" applyFill="1" applyBorder="1" applyAlignment="1">
      <alignment horizontal="center"/>
    </xf>
    <xf numFmtId="164" fontId="4" fillId="0" borderId="19" xfId="0" applyNumberFormat="1" applyFont="1" applyBorder="1" applyAlignment="1">
      <alignment vertical="center" textRotation="90"/>
    </xf>
    <xf numFmtId="164" fontId="4" fillId="3" borderId="12" xfId="0" applyNumberFormat="1" applyFont="1" applyFill="1" applyBorder="1" applyAlignment="1">
      <alignment horizontal="center"/>
    </xf>
    <xf numFmtId="164" fontId="4" fillId="3" borderId="4" xfId="0" applyNumberFormat="1" applyFont="1" applyFill="1" applyBorder="1" applyAlignment="1">
      <alignment horizontal="center"/>
    </xf>
    <xf numFmtId="164" fontId="4" fillId="3" borderId="13" xfId="0" applyNumberFormat="1" applyFont="1" applyFill="1" applyBorder="1" applyAlignment="1">
      <alignment horizontal="center"/>
    </xf>
    <xf numFmtId="0" fontId="3" fillId="0" borderId="9" xfId="0" applyFont="1" applyBorder="1"/>
    <xf numFmtId="0" fontId="3" fillId="0" borderId="10" xfId="0" applyFont="1" applyBorder="1"/>
    <xf numFmtId="164" fontId="4" fillId="5" borderId="1" xfId="0" applyNumberFormat="1" applyFont="1" applyFill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3" fillId="0" borderId="23" xfId="0" applyFont="1" applyBorder="1"/>
    <xf numFmtId="0" fontId="4" fillId="2" borderId="22" xfId="0" applyFont="1" applyFill="1" applyBorder="1" applyAlignment="1">
      <alignment horizontal="center" vertical="center" textRotation="90"/>
    </xf>
    <xf numFmtId="0" fontId="3" fillId="0" borderId="1" xfId="0" applyFont="1" applyBorder="1"/>
    <xf numFmtId="164" fontId="4" fillId="3" borderId="24" xfId="0" applyNumberFormat="1" applyFont="1" applyFill="1" applyBorder="1" applyAlignment="1">
      <alignment horizontal="center"/>
    </xf>
    <xf numFmtId="164" fontId="4" fillId="0" borderId="0" xfId="0" applyNumberFormat="1" applyFont="1"/>
    <xf numFmtId="164" fontId="3" fillId="4" borderId="12" xfId="0" applyNumberFormat="1" applyFont="1" applyFill="1" applyBorder="1" applyAlignment="1">
      <alignment horizontal="center"/>
    </xf>
    <xf numFmtId="164" fontId="3" fillId="4" borderId="4" xfId="0" applyNumberFormat="1" applyFont="1" applyFill="1" applyBorder="1" applyAlignment="1">
      <alignment horizontal="center"/>
    </xf>
    <xf numFmtId="164" fontId="3" fillId="4" borderId="24" xfId="0" applyNumberFormat="1" applyFont="1" applyFill="1" applyBorder="1" applyAlignment="1">
      <alignment horizontal="center"/>
    </xf>
    <xf numFmtId="164" fontId="4" fillId="2" borderId="3" xfId="0" applyNumberFormat="1" applyFont="1" applyFill="1" applyBorder="1" applyAlignment="1">
      <alignment horizontal="center"/>
    </xf>
    <xf numFmtId="164" fontId="4" fillId="3" borderId="9" xfId="0" applyNumberFormat="1" applyFont="1" applyFill="1" applyBorder="1" applyAlignment="1">
      <alignment horizontal="center"/>
    </xf>
    <xf numFmtId="164" fontId="4" fillId="3" borderId="10" xfId="0" applyNumberFormat="1" applyFont="1" applyFill="1" applyBorder="1" applyAlignment="1">
      <alignment horizontal="center"/>
    </xf>
    <xf numFmtId="164" fontId="4" fillId="3" borderId="18" xfId="0" applyNumberFormat="1" applyFont="1" applyFill="1" applyBorder="1" applyAlignment="1">
      <alignment horizontal="center"/>
    </xf>
    <xf numFmtId="164" fontId="4" fillId="2" borderId="25" xfId="0" applyNumberFormat="1" applyFont="1" applyFill="1" applyBorder="1" applyAlignment="1">
      <alignment horizontal="center"/>
    </xf>
    <xf numFmtId="164" fontId="4" fillId="2" borderId="16" xfId="0" applyNumberFormat="1" applyFont="1" applyFill="1" applyBorder="1" applyAlignment="1">
      <alignment horizontal="center"/>
    </xf>
    <xf numFmtId="164" fontId="4" fillId="2" borderId="27" xfId="0" applyNumberFormat="1" applyFont="1" applyFill="1" applyBorder="1" applyAlignment="1">
      <alignment horizontal="center"/>
    </xf>
    <xf numFmtId="0" fontId="4" fillId="0" borderId="0" xfId="0" applyFont="1"/>
    <xf numFmtId="0" fontId="6" fillId="0" borderId="11" xfId="0" applyFont="1" applyBorder="1" applyAlignment="1">
      <alignment horizontal="center"/>
    </xf>
    <xf numFmtId="0" fontId="5" fillId="0" borderId="9" xfId="0" applyFont="1" applyBorder="1"/>
    <xf numFmtId="0" fontId="5" fillId="0" borderId="10" xfId="0" applyFont="1" applyBorder="1"/>
    <xf numFmtId="0" fontId="5" fillId="0" borderId="11" xfId="0" applyFont="1" applyBorder="1"/>
    <xf numFmtId="164" fontId="6" fillId="3" borderId="9" xfId="0" applyNumberFormat="1" applyFont="1" applyFill="1" applyBorder="1" applyAlignment="1">
      <alignment horizontal="center"/>
    </xf>
    <xf numFmtId="164" fontId="6" fillId="3" borderId="10" xfId="0" applyNumberFormat="1" applyFont="1" applyFill="1" applyBorder="1" applyAlignment="1">
      <alignment horizontal="center"/>
    </xf>
    <xf numFmtId="164" fontId="6" fillId="3" borderId="11" xfId="0" applyNumberFormat="1" applyFont="1" applyFill="1" applyBorder="1" applyAlignment="1">
      <alignment horizontal="center"/>
    </xf>
    <xf numFmtId="164" fontId="5" fillId="4" borderId="11" xfId="0" applyNumberFormat="1" applyFont="1" applyFill="1" applyBorder="1" applyAlignment="1">
      <alignment horizontal="center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4" fillId="2" borderId="16" xfId="0" applyFont="1" applyFill="1" applyBorder="1" applyAlignment="1">
      <alignment horizontal="center" vertical="center" textRotation="90"/>
    </xf>
    <xf numFmtId="0" fontId="4" fillId="2" borderId="17" xfId="0" applyFont="1" applyFill="1" applyBorder="1" applyAlignment="1">
      <alignment horizontal="center" vertical="center" textRotation="90"/>
    </xf>
    <xf numFmtId="0" fontId="4" fillId="2" borderId="26" xfId="0" applyFont="1" applyFill="1" applyBorder="1" applyAlignment="1">
      <alignment horizontal="center"/>
    </xf>
    <xf numFmtId="0" fontId="4" fillId="2" borderId="27" xfId="0" applyFont="1" applyFill="1" applyBorder="1" applyAlignment="1">
      <alignment horizontal="center"/>
    </xf>
    <xf numFmtId="0" fontId="4" fillId="5" borderId="5" xfId="0" applyFont="1" applyFill="1" applyBorder="1" applyAlignment="1">
      <alignment horizontal="center"/>
    </xf>
    <xf numFmtId="0" fontId="4" fillId="5" borderId="6" xfId="0" applyFont="1" applyFill="1" applyBorder="1" applyAlignment="1">
      <alignment horizontal="center"/>
    </xf>
    <xf numFmtId="0" fontId="4" fillId="5" borderId="21" xfId="0" applyFont="1" applyFill="1" applyBorder="1" applyAlignment="1">
      <alignment horizontal="center"/>
    </xf>
    <xf numFmtId="0" fontId="4" fillId="5" borderId="7" xfId="0" applyFont="1" applyFill="1" applyBorder="1" applyAlignment="1">
      <alignment horizontal="center"/>
    </xf>
    <xf numFmtId="0" fontId="4" fillId="5" borderId="8" xfId="0" applyFont="1" applyFill="1" applyBorder="1" applyAlignment="1">
      <alignment horizontal="center"/>
    </xf>
    <xf numFmtId="0" fontId="4" fillId="2" borderId="21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3" fillId="2" borderId="16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/>
    </xf>
    <xf numFmtId="0" fontId="4" fillId="2" borderId="26" xfId="0" applyFont="1" applyFill="1" applyBorder="1" applyAlignment="1">
      <alignment horizontal="center" vertical="center" textRotation="90" wrapText="1"/>
    </xf>
    <xf numFmtId="0" fontId="4" fillId="2" borderId="15" xfId="0" applyFont="1" applyFill="1" applyBorder="1" applyAlignment="1">
      <alignment horizontal="center" vertical="center" textRotation="90" wrapText="1"/>
    </xf>
    <xf numFmtId="0" fontId="4" fillId="2" borderId="22" xfId="0" applyFont="1" applyFill="1" applyBorder="1" applyAlignment="1">
      <alignment horizontal="center" vertical="center" textRotation="90" wrapText="1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FF6699"/>
      <color rgb="FFCCFF33"/>
      <color rgb="FFCCCC00"/>
      <color rgb="FFED946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1DBA27-2AE8-4CB2-BBD4-61D889497352}">
  <sheetPr>
    <pageSetUpPr fitToPage="1"/>
  </sheetPr>
  <dimension ref="A1:F72"/>
  <sheetViews>
    <sheetView tabSelected="1" zoomScale="80" zoomScaleNormal="80" workbookViewId="0">
      <selection activeCell="D76" sqref="D76"/>
    </sheetView>
  </sheetViews>
  <sheetFormatPr defaultColWidth="8.85546875" defaultRowHeight="14.25" x14ac:dyDescent="0.2"/>
  <cols>
    <col min="1" max="1" width="7.7109375" style="1" customWidth="1"/>
    <col min="2" max="2" width="8.85546875" style="1" customWidth="1"/>
    <col min="3" max="3" width="59.28515625" style="1" customWidth="1"/>
    <col min="4" max="4" width="22.28515625" style="2" customWidth="1"/>
    <col min="5" max="5" width="23.140625" style="2" customWidth="1"/>
    <col min="6" max="6" width="20.7109375" style="2" customWidth="1"/>
    <col min="7" max="16384" width="8.85546875" style="1"/>
  </cols>
  <sheetData>
    <row r="1" spans="1:6" ht="21" thickBot="1" x14ac:dyDescent="0.35">
      <c r="A1" s="53" t="s">
        <v>64</v>
      </c>
      <c r="B1" s="53"/>
      <c r="C1" s="53"/>
    </row>
    <row r="2" spans="1:6" ht="16.5" thickBot="1" x14ac:dyDescent="0.3">
      <c r="A2" s="56" t="s">
        <v>29</v>
      </c>
      <c r="B2" s="57"/>
      <c r="C2" s="57"/>
      <c r="D2" s="41" t="s">
        <v>56</v>
      </c>
      <c r="E2" s="42" t="s">
        <v>60</v>
      </c>
      <c r="F2" s="41" t="s">
        <v>58</v>
      </c>
    </row>
    <row r="3" spans="1:6" ht="15.75" customHeight="1" x14ac:dyDescent="0.25">
      <c r="A3" s="67" t="s">
        <v>27</v>
      </c>
      <c r="B3" s="5">
        <v>1111</v>
      </c>
      <c r="C3" s="45" t="s">
        <v>0</v>
      </c>
      <c r="D3" s="48">
        <v>700000</v>
      </c>
      <c r="E3" s="11">
        <v>686814.57</v>
      </c>
      <c r="F3" s="48">
        <v>700000</v>
      </c>
    </row>
    <row r="4" spans="1:6" ht="15.75" x14ac:dyDescent="0.25">
      <c r="A4" s="68"/>
      <c r="B4" s="6">
        <v>1112</v>
      </c>
      <c r="C4" s="46" t="s">
        <v>1</v>
      </c>
      <c r="D4" s="49">
        <v>40000</v>
      </c>
      <c r="E4" s="12">
        <v>55966.85</v>
      </c>
      <c r="F4" s="49">
        <v>50000</v>
      </c>
    </row>
    <row r="5" spans="1:6" ht="15.75" x14ac:dyDescent="0.25">
      <c r="A5" s="68"/>
      <c r="B5" s="6">
        <v>1113</v>
      </c>
      <c r="C5" s="46" t="s">
        <v>2</v>
      </c>
      <c r="D5" s="49">
        <v>110000</v>
      </c>
      <c r="E5" s="12">
        <v>132791.76</v>
      </c>
      <c r="F5" s="49">
        <v>110000</v>
      </c>
    </row>
    <row r="6" spans="1:6" ht="15.75" x14ac:dyDescent="0.25">
      <c r="A6" s="68"/>
      <c r="B6" s="6">
        <v>1121</v>
      </c>
      <c r="C6" s="46" t="s">
        <v>3</v>
      </c>
      <c r="D6" s="49">
        <v>850000</v>
      </c>
      <c r="E6" s="12">
        <v>1019617.97</v>
      </c>
      <c r="F6" s="49">
        <v>1000000</v>
      </c>
    </row>
    <row r="7" spans="1:6" ht="15.75" x14ac:dyDescent="0.25">
      <c r="A7" s="68"/>
      <c r="B7" s="6">
        <v>1122</v>
      </c>
      <c r="C7" s="46" t="s">
        <v>4</v>
      </c>
      <c r="D7" s="49">
        <v>36100</v>
      </c>
      <c r="E7" s="12">
        <v>36100</v>
      </c>
      <c r="F7" s="49">
        <v>25000</v>
      </c>
    </row>
    <row r="8" spans="1:6" ht="15.75" x14ac:dyDescent="0.25">
      <c r="A8" s="68"/>
      <c r="B8" s="6">
        <v>1211</v>
      </c>
      <c r="C8" s="46" t="s">
        <v>5</v>
      </c>
      <c r="D8" s="49">
        <v>2300000</v>
      </c>
      <c r="E8" s="12">
        <v>2574662.08</v>
      </c>
      <c r="F8" s="49">
        <v>2500000</v>
      </c>
    </row>
    <row r="9" spans="1:6" ht="15.75" x14ac:dyDescent="0.25">
      <c r="A9" s="68"/>
      <c r="B9" s="6">
        <v>1334</v>
      </c>
      <c r="C9" s="46" t="s">
        <v>6</v>
      </c>
      <c r="D9" s="49">
        <v>500</v>
      </c>
      <c r="E9" s="12">
        <v>0</v>
      </c>
      <c r="F9" s="49">
        <v>500</v>
      </c>
    </row>
    <row r="10" spans="1:6" ht="15.75" x14ac:dyDescent="0.25">
      <c r="A10" s="68"/>
      <c r="B10" s="6">
        <v>1335</v>
      </c>
      <c r="C10" s="46" t="s">
        <v>7</v>
      </c>
      <c r="D10" s="49">
        <v>0</v>
      </c>
      <c r="E10" s="12">
        <v>0</v>
      </c>
      <c r="F10" s="49">
        <v>0</v>
      </c>
    </row>
    <row r="11" spans="1:6" ht="15.75" x14ac:dyDescent="0.25">
      <c r="A11" s="68"/>
      <c r="B11" s="6">
        <v>1345</v>
      </c>
      <c r="C11" s="46" t="s">
        <v>8</v>
      </c>
      <c r="D11" s="49">
        <v>190000</v>
      </c>
      <c r="E11" s="12">
        <v>154736</v>
      </c>
      <c r="F11" s="49">
        <v>190000</v>
      </c>
    </row>
    <row r="12" spans="1:6" ht="15.75" x14ac:dyDescent="0.25">
      <c r="A12" s="68"/>
      <c r="B12" s="6">
        <v>1341</v>
      </c>
      <c r="C12" s="46" t="s">
        <v>9</v>
      </c>
      <c r="D12" s="49">
        <v>2500</v>
      </c>
      <c r="E12" s="12">
        <v>3454</v>
      </c>
      <c r="F12" s="49">
        <v>3000</v>
      </c>
    </row>
    <row r="13" spans="1:6" ht="15.75" x14ac:dyDescent="0.25">
      <c r="A13" s="68"/>
      <c r="B13" s="6">
        <v>1342</v>
      </c>
      <c r="C13" s="46" t="s">
        <v>10</v>
      </c>
      <c r="D13" s="49">
        <v>2000</v>
      </c>
      <c r="E13" s="12">
        <v>360</v>
      </c>
      <c r="F13" s="49">
        <v>1000</v>
      </c>
    </row>
    <row r="14" spans="1:6" ht="15.75" x14ac:dyDescent="0.25">
      <c r="A14" s="68"/>
      <c r="B14" s="6">
        <v>1361</v>
      </c>
      <c r="C14" s="46" t="s">
        <v>11</v>
      </c>
      <c r="D14" s="49">
        <v>500</v>
      </c>
      <c r="E14" s="12">
        <v>500</v>
      </c>
      <c r="F14" s="49">
        <v>500</v>
      </c>
    </row>
    <row r="15" spans="1:6" ht="15.75" x14ac:dyDescent="0.25">
      <c r="A15" s="68"/>
      <c r="B15" s="6">
        <v>1381</v>
      </c>
      <c r="C15" s="46" t="s">
        <v>12</v>
      </c>
      <c r="D15" s="49">
        <v>30000</v>
      </c>
      <c r="E15" s="12">
        <v>4003</v>
      </c>
      <c r="F15" s="49">
        <v>30000</v>
      </c>
    </row>
    <row r="16" spans="1:6" ht="15.75" x14ac:dyDescent="0.25">
      <c r="A16" s="68"/>
      <c r="B16" s="6">
        <v>1382</v>
      </c>
      <c r="C16" s="46" t="s">
        <v>13</v>
      </c>
      <c r="D16" s="49">
        <v>100</v>
      </c>
      <c r="E16" s="12">
        <v>0</v>
      </c>
      <c r="F16" s="49">
        <v>100</v>
      </c>
    </row>
    <row r="17" spans="1:6" ht="15.75" x14ac:dyDescent="0.25">
      <c r="A17" s="68"/>
      <c r="B17" s="6">
        <v>1511</v>
      </c>
      <c r="C17" s="46" t="s">
        <v>14</v>
      </c>
      <c r="D17" s="49">
        <v>370000</v>
      </c>
      <c r="E17" s="12">
        <v>360435.85</v>
      </c>
      <c r="F17" s="49">
        <v>360000</v>
      </c>
    </row>
    <row r="18" spans="1:6" ht="15.75" x14ac:dyDescent="0.25">
      <c r="A18" s="68"/>
      <c r="B18" s="6">
        <v>2412</v>
      </c>
      <c r="C18" s="46" t="s">
        <v>15</v>
      </c>
      <c r="D18" s="49">
        <v>6000</v>
      </c>
      <c r="E18" s="12">
        <v>6000</v>
      </c>
      <c r="F18" s="49">
        <v>6000</v>
      </c>
    </row>
    <row r="19" spans="1:6" ht="15.75" x14ac:dyDescent="0.25">
      <c r="A19" s="68"/>
      <c r="B19" s="6">
        <v>4111</v>
      </c>
      <c r="C19" s="46" t="s">
        <v>16</v>
      </c>
      <c r="D19" s="49">
        <v>0</v>
      </c>
      <c r="E19" s="12">
        <v>49915.83</v>
      </c>
      <c r="F19" s="49">
        <v>20000</v>
      </c>
    </row>
    <row r="20" spans="1:6" ht="15.75" x14ac:dyDescent="0.25">
      <c r="A20" s="68"/>
      <c r="B20" s="6">
        <v>4112</v>
      </c>
      <c r="C20" s="46" t="s">
        <v>17</v>
      </c>
      <c r="D20" s="49">
        <v>70500</v>
      </c>
      <c r="E20" s="12">
        <v>58750</v>
      </c>
      <c r="F20" s="49">
        <v>74900</v>
      </c>
    </row>
    <row r="21" spans="1:6" ht="16.5" thickBot="1" x14ac:dyDescent="0.3">
      <c r="A21" s="69"/>
      <c r="B21" s="44">
        <v>4122</v>
      </c>
      <c r="C21" s="47" t="s">
        <v>61</v>
      </c>
      <c r="D21" s="50">
        <v>0</v>
      </c>
      <c r="E21" s="51">
        <v>30000</v>
      </c>
      <c r="F21" s="50">
        <v>0</v>
      </c>
    </row>
    <row r="22" spans="1:6" ht="13.9" customHeight="1" thickBot="1" x14ac:dyDescent="0.25">
      <c r="A22" s="3"/>
      <c r="B22" s="4"/>
      <c r="C22" s="4"/>
      <c r="D22" s="19"/>
      <c r="E22" s="19"/>
      <c r="F22" s="19"/>
    </row>
    <row r="23" spans="1:6" ht="15.75" x14ac:dyDescent="0.25">
      <c r="A23" s="54" t="s">
        <v>28</v>
      </c>
      <c r="B23" s="9">
        <v>1032</v>
      </c>
      <c r="C23" s="7" t="s">
        <v>18</v>
      </c>
      <c r="D23" s="37">
        <v>100000</v>
      </c>
      <c r="E23" s="33">
        <v>73418</v>
      </c>
      <c r="F23" s="20">
        <v>40000</v>
      </c>
    </row>
    <row r="24" spans="1:6" ht="15.75" x14ac:dyDescent="0.25">
      <c r="A24" s="55"/>
      <c r="B24" s="10">
        <v>2143</v>
      </c>
      <c r="C24" s="8" t="s">
        <v>19</v>
      </c>
      <c r="D24" s="38">
        <v>1000</v>
      </c>
      <c r="E24" s="34">
        <v>3435</v>
      </c>
      <c r="F24" s="21">
        <v>3000</v>
      </c>
    </row>
    <row r="25" spans="1:6" ht="15.75" x14ac:dyDescent="0.25">
      <c r="A25" s="55"/>
      <c r="B25" s="10">
        <v>2310</v>
      </c>
      <c r="C25" s="8" t="s">
        <v>20</v>
      </c>
      <c r="D25" s="38">
        <v>180000</v>
      </c>
      <c r="E25" s="34">
        <v>153780</v>
      </c>
      <c r="F25" s="21">
        <v>160000</v>
      </c>
    </row>
    <row r="26" spans="1:6" ht="15.75" x14ac:dyDescent="0.25">
      <c r="A26" s="55"/>
      <c r="B26" s="10">
        <v>3316</v>
      </c>
      <c r="C26" s="8" t="s">
        <v>57</v>
      </c>
      <c r="D26" s="38">
        <v>160000</v>
      </c>
      <c r="E26" s="34">
        <v>146350</v>
      </c>
      <c r="F26" s="21">
        <v>4000</v>
      </c>
    </row>
    <row r="27" spans="1:6" ht="15.75" x14ac:dyDescent="0.25">
      <c r="A27" s="55"/>
      <c r="B27" s="10">
        <v>3322</v>
      </c>
      <c r="C27" s="8" t="s">
        <v>62</v>
      </c>
      <c r="D27" s="38">
        <v>113750</v>
      </c>
      <c r="E27" s="34">
        <v>108750</v>
      </c>
      <c r="F27" s="21">
        <v>0</v>
      </c>
    </row>
    <row r="28" spans="1:6" ht="15.75" x14ac:dyDescent="0.25">
      <c r="A28" s="55"/>
      <c r="B28" s="10">
        <v>3349</v>
      </c>
      <c r="C28" s="8" t="s">
        <v>21</v>
      </c>
      <c r="D28" s="38">
        <v>4000</v>
      </c>
      <c r="E28" s="34">
        <v>1930</v>
      </c>
      <c r="F28" s="21">
        <v>4000</v>
      </c>
    </row>
    <row r="29" spans="1:6" ht="15.75" x14ac:dyDescent="0.25">
      <c r="A29" s="55"/>
      <c r="B29" s="10">
        <v>3612</v>
      </c>
      <c r="C29" s="8" t="s">
        <v>22</v>
      </c>
      <c r="D29" s="38">
        <v>47000</v>
      </c>
      <c r="E29" s="34">
        <v>44807</v>
      </c>
      <c r="F29" s="21">
        <v>124000</v>
      </c>
    </row>
    <row r="30" spans="1:6" ht="15.75" x14ac:dyDescent="0.25">
      <c r="A30" s="55"/>
      <c r="B30" s="10">
        <v>3632</v>
      </c>
      <c r="C30" s="8" t="s">
        <v>23</v>
      </c>
      <c r="D30" s="38">
        <v>50000</v>
      </c>
      <c r="E30" s="34">
        <v>106500</v>
      </c>
      <c r="F30" s="21">
        <v>40000</v>
      </c>
    </row>
    <row r="31" spans="1:6" ht="15.75" x14ac:dyDescent="0.25">
      <c r="A31" s="55"/>
      <c r="B31" s="10">
        <v>3639</v>
      </c>
      <c r="C31" s="8" t="s">
        <v>24</v>
      </c>
      <c r="D31" s="38">
        <v>45000</v>
      </c>
      <c r="E31" s="34">
        <v>57365</v>
      </c>
      <c r="F31" s="21">
        <v>43400</v>
      </c>
    </row>
    <row r="32" spans="1:6" ht="16.5" thickBot="1" x14ac:dyDescent="0.3">
      <c r="A32" s="55"/>
      <c r="B32" s="10">
        <v>3725</v>
      </c>
      <c r="C32" s="8" t="s">
        <v>25</v>
      </c>
      <c r="D32" s="38">
        <v>80000</v>
      </c>
      <c r="E32" s="34">
        <v>73359.899999999994</v>
      </c>
      <c r="F32" s="21">
        <v>80000</v>
      </c>
    </row>
    <row r="33" spans="1:6" ht="16.5" thickBot="1" x14ac:dyDescent="0.3">
      <c r="A33" s="29"/>
      <c r="B33" s="58" t="s">
        <v>52</v>
      </c>
      <c r="C33" s="59"/>
      <c r="D33" s="39">
        <f>SUM(D3:D32)</f>
        <v>5488950</v>
      </c>
      <c r="E33" s="35">
        <f>SUM(E3:E32)</f>
        <v>5943802.8100000005</v>
      </c>
      <c r="F33" s="31">
        <f>SUM(F3:F32)</f>
        <v>5569400</v>
      </c>
    </row>
    <row r="34" spans="1:6" ht="16.5" thickBot="1" x14ac:dyDescent="0.3">
      <c r="A34" s="29"/>
      <c r="B34" s="26">
        <v>8115</v>
      </c>
      <c r="C34" s="30" t="s">
        <v>54</v>
      </c>
      <c r="D34" s="39">
        <f>D35-D33</f>
        <v>4554309.4800000004</v>
      </c>
      <c r="E34" s="35">
        <f>E35-E33</f>
        <v>4532338.0299999993</v>
      </c>
      <c r="F34" s="31">
        <f>F68-F33</f>
        <v>487778.19000000041</v>
      </c>
    </row>
    <row r="35" spans="1:6" ht="17.45" customHeight="1" thickBot="1" x14ac:dyDescent="0.3">
      <c r="A35" s="58" t="s">
        <v>31</v>
      </c>
      <c r="B35" s="59"/>
      <c r="C35" s="59"/>
      <c r="D35" s="13">
        <v>10043259.48</v>
      </c>
      <c r="E35" s="13">
        <v>10476140.84</v>
      </c>
      <c r="F35" s="14">
        <f>F33+F34</f>
        <v>6057178.1900000004</v>
      </c>
    </row>
    <row r="37" spans="1:6" ht="15" thickBot="1" x14ac:dyDescent="0.25"/>
    <row r="38" spans="1:6" ht="15.6" customHeight="1" thickBot="1" x14ac:dyDescent="0.3">
      <c r="A38" s="63" t="s">
        <v>32</v>
      </c>
      <c r="B38" s="64"/>
      <c r="C38" s="64"/>
      <c r="D38" s="18" t="s">
        <v>56</v>
      </c>
      <c r="E38" s="40" t="s">
        <v>63</v>
      </c>
      <c r="F38" s="36" t="s">
        <v>58</v>
      </c>
    </row>
    <row r="39" spans="1:6" ht="15.75" x14ac:dyDescent="0.25">
      <c r="A39" s="65"/>
      <c r="B39" s="9">
        <v>1032</v>
      </c>
      <c r="C39" s="23" t="s">
        <v>18</v>
      </c>
      <c r="D39" s="20">
        <v>58000</v>
      </c>
      <c r="E39" s="15">
        <v>29047.25</v>
      </c>
      <c r="F39" s="20">
        <v>62000</v>
      </c>
    </row>
    <row r="40" spans="1:6" ht="15.75" x14ac:dyDescent="0.25">
      <c r="A40" s="66"/>
      <c r="B40" s="10">
        <v>2212</v>
      </c>
      <c r="C40" s="24" t="s">
        <v>33</v>
      </c>
      <c r="D40" s="21">
        <v>232000</v>
      </c>
      <c r="E40" s="16">
        <v>551618.31999999995</v>
      </c>
      <c r="F40" s="21">
        <v>662000</v>
      </c>
    </row>
    <row r="41" spans="1:6" ht="15.75" x14ac:dyDescent="0.25">
      <c r="A41" s="66"/>
      <c r="B41" s="10">
        <v>2292</v>
      </c>
      <c r="C41" s="24" t="s">
        <v>34</v>
      </c>
      <c r="D41" s="21">
        <v>24930</v>
      </c>
      <c r="E41" s="16">
        <v>24930</v>
      </c>
      <c r="F41" s="21">
        <v>24930</v>
      </c>
    </row>
    <row r="42" spans="1:6" ht="15.75" x14ac:dyDescent="0.25">
      <c r="A42" s="66"/>
      <c r="B42" s="10">
        <v>2310</v>
      </c>
      <c r="C42" s="24" t="s">
        <v>20</v>
      </c>
      <c r="D42" s="21">
        <v>6417000</v>
      </c>
      <c r="E42" s="16">
        <v>7142268.5499999998</v>
      </c>
      <c r="F42" s="21">
        <v>2100000</v>
      </c>
    </row>
    <row r="43" spans="1:6" ht="15.75" x14ac:dyDescent="0.25">
      <c r="A43" s="66"/>
      <c r="B43" s="10">
        <v>3316</v>
      </c>
      <c r="C43" s="24" t="s">
        <v>57</v>
      </c>
      <c r="D43" s="21">
        <v>500000</v>
      </c>
      <c r="E43" s="16">
        <v>227265.95</v>
      </c>
      <c r="F43" s="21">
        <v>0</v>
      </c>
    </row>
    <row r="44" spans="1:6" ht="15.75" x14ac:dyDescent="0.25">
      <c r="A44" s="66"/>
      <c r="B44" s="10">
        <v>3319</v>
      </c>
      <c r="C44" s="24" t="s">
        <v>35</v>
      </c>
      <c r="D44" s="21">
        <v>11500</v>
      </c>
      <c r="E44" s="16">
        <v>4642</v>
      </c>
      <c r="F44" s="21">
        <v>11000</v>
      </c>
    </row>
    <row r="45" spans="1:6" ht="15.75" x14ac:dyDescent="0.25">
      <c r="A45" s="66"/>
      <c r="B45" s="10">
        <v>3322</v>
      </c>
      <c r="C45" s="24" t="s">
        <v>50</v>
      </c>
      <c r="D45" s="21">
        <v>50000</v>
      </c>
      <c r="E45" s="16">
        <v>0</v>
      </c>
      <c r="F45" s="21">
        <v>100000</v>
      </c>
    </row>
    <row r="46" spans="1:6" ht="15.75" x14ac:dyDescent="0.25">
      <c r="A46" s="66"/>
      <c r="B46" s="10">
        <v>3349</v>
      </c>
      <c r="C46" s="24" t="s">
        <v>21</v>
      </c>
      <c r="D46" s="21">
        <v>23000</v>
      </c>
      <c r="E46" s="16">
        <v>21311</v>
      </c>
      <c r="F46" s="21">
        <v>26000</v>
      </c>
    </row>
    <row r="47" spans="1:6" ht="15.75" x14ac:dyDescent="0.25">
      <c r="A47" s="66"/>
      <c r="B47" s="10">
        <v>3399</v>
      </c>
      <c r="C47" s="24" t="s">
        <v>36</v>
      </c>
      <c r="D47" s="21">
        <v>135000</v>
      </c>
      <c r="E47" s="16">
        <v>112578</v>
      </c>
      <c r="F47" s="21">
        <v>117000</v>
      </c>
    </row>
    <row r="48" spans="1:6" ht="15.75" x14ac:dyDescent="0.25">
      <c r="A48" s="66"/>
      <c r="B48" s="10">
        <v>3429</v>
      </c>
      <c r="C48" s="24" t="s">
        <v>37</v>
      </c>
      <c r="D48" s="21">
        <v>100000</v>
      </c>
      <c r="E48" s="16">
        <v>5000</v>
      </c>
      <c r="F48" s="21">
        <v>100000</v>
      </c>
    </row>
    <row r="49" spans="1:6" ht="15.75" x14ac:dyDescent="0.25">
      <c r="A49" s="66"/>
      <c r="B49" s="10">
        <v>3612</v>
      </c>
      <c r="C49" s="24" t="s">
        <v>22</v>
      </c>
      <c r="D49" s="21">
        <v>25000</v>
      </c>
      <c r="E49" s="16">
        <v>1898</v>
      </c>
      <c r="F49" s="21">
        <v>35000</v>
      </c>
    </row>
    <row r="50" spans="1:6" ht="15.75" x14ac:dyDescent="0.25">
      <c r="A50" s="66"/>
      <c r="B50" s="10">
        <v>3631</v>
      </c>
      <c r="C50" s="24" t="s">
        <v>38</v>
      </c>
      <c r="D50" s="21">
        <v>135000</v>
      </c>
      <c r="E50" s="16">
        <v>187344.5</v>
      </c>
      <c r="F50" s="21">
        <v>305000</v>
      </c>
    </row>
    <row r="51" spans="1:6" ht="15.75" x14ac:dyDescent="0.25">
      <c r="A51" s="66"/>
      <c r="B51" s="10">
        <v>3632</v>
      </c>
      <c r="C51" s="24" t="s">
        <v>23</v>
      </c>
      <c r="D51" s="21">
        <v>106000</v>
      </c>
      <c r="E51" s="16">
        <v>67926</v>
      </c>
      <c r="F51" s="21">
        <v>37500</v>
      </c>
    </row>
    <row r="52" spans="1:6" ht="15.75" x14ac:dyDescent="0.25">
      <c r="A52" s="66"/>
      <c r="B52" s="10">
        <v>3635</v>
      </c>
      <c r="C52" s="24" t="s">
        <v>39</v>
      </c>
      <c r="D52" s="21">
        <v>45000</v>
      </c>
      <c r="E52" s="16">
        <v>22990</v>
      </c>
      <c r="F52" s="21">
        <v>0</v>
      </c>
    </row>
    <row r="53" spans="1:6" ht="15.75" x14ac:dyDescent="0.25">
      <c r="A53" s="66"/>
      <c r="B53" s="10">
        <v>3639</v>
      </c>
      <c r="C53" s="24" t="s">
        <v>40</v>
      </c>
      <c r="D53" s="21">
        <v>397335</v>
      </c>
      <c r="E53" s="16">
        <v>398004.41</v>
      </c>
      <c r="F53" s="21">
        <v>565500</v>
      </c>
    </row>
    <row r="54" spans="1:6" ht="15.75" x14ac:dyDescent="0.25">
      <c r="A54" s="66"/>
      <c r="B54" s="10">
        <v>3721</v>
      </c>
      <c r="C54" s="24" t="s">
        <v>41</v>
      </c>
      <c r="D54" s="21">
        <v>10000</v>
      </c>
      <c r="E54" s="16">
        <v>0</v>
      </c>
      <c r="F54" s="21">
        <v>15000</v>
      </c>
    </row>
    <row r="55" spans="1:6" ht="15.75" x14ac:dyDescent="0.25">
      <c r="A55" s="66"/>
      <c r="B55" s="10">
        <v>3722</v>
      </c>
      <c r="C55" s="24" t="s">
        <v>42</v>
      </c>
      <c r="D55" s="21">
        <v>130000</v>
      </c>
      <c r="E55" s="16">
        <v>88745.63</v>
      </c>
      <c r="F55" s="21">
        <v>120000</v>
      </c>
    </row>
    <row r="56" spans="1:6" ht="15.75" x14ac:dyDescent="0.25">
      <c r="A56" s="66"/>
      <c r="B56" s="10">
        <v>3725</v>
      </c>
      <c r="C56" s="24" t="s">
        <v>25</v>
      </c>
      <c r="D56" s="21">
        <v>375000</v>
      </c>
      <c r="E56" s="16">
        <v>434070.52</v>
      </c>
      <c r="F56" s="21">
        <v>315000</v>
      </c>
    </row>
    <row r="57" spans="1:6" ht="15.75" x14ac:dyDescent="0.25">
      <c r="A57" s="66"/>
      <c r="B57" s="10">
        <v>3739</v>
      </c>
      <c r="C57" s="24" t="s">
        <v>30</v>
      </c>
      <c r="D57" s="21">
        <v>20112</v>
      </c>
      <c r="E57" s="16">
        <v>20112</v>
      </c>
      <c r="F57" s="21">
        <v>25000</v>
      </c>
    </row>
    <row r="58" spans="1:6" ht="15.75" x14ac:dyDescent="0.25">
      <c r="A58" s="66"/>
      <c r="B58" s="10">
        <v>4356</v>
      </c>
      <c r="C58" s="24" t="s">
        <v>43</v>
      </c>
      <c r="D58" s="21">
        <v>58400</v>
      </c>
      <c r="E58" s="16">
        <v>58400</v>
      </c>
      <c r="F58" s="21">
        <v>60600</v>
      </c>
    </row>
    <row r="59" spans="1:6" ht="15.75" x14ac:dyDescent="0.25">
      <c r="A59" s="66"/>
      <c r="B59" s="10">
        <v>5213</v>
      </c>
      <c r="C59" s="24" t="s">
        <v>51</v>
      </c>
      <c r="D59" s="21">
        <v>30000</v>
      </c>
      <c r="E59" s="16">
        <v>0</v>
      </c>
      <c r="F59" s="21">
        <v>50000</v>
      </c>
    </row>
    <row r="60" spans="1:6" ht="15.75" x14ac:dyDescent="0.25">
      <c r="A60" s="66"/>
      <c r="B60" s="10">
        <v>5512</v>
      </c>
      <c r="C60" s="24" t="s">
        <v>44</v>
      </c>
      <c r="D60" s="21">
        <v>61000</v>
      </c>
      <c r="E60" s="16">
        <v>35349</v>
      </c>
      <c r="F60" s="21">
        <v>86000</v>
      </c>
    </row>
    <row r="61" spans="1:6" ht="15.75" x14ac:dyDescent="0.25">
      <c r="A61" s="66"/>
      <c r="B61" s="10">
        <v>6112</v>
      </c>
      <c r="C61" s="24" t="s">
        <v>45</v>
      </c>
      <c r="D61" s="21">
        <v>380000</v>
      </c>
      <c r="E61" s="16">
        <v>357364</v>
      </c>
      <c r="F61" s="21">
        <v>380000</v>
      </c>
    </row>
    <row r="62" spans="1:6" ht="15.75" x14ac:dyDescent="0.25">
      <c r="A62" s="66"/>
      <c r="B62" s="10">
        <v>6114</v>
      </c>
      <c r="C62" s="24" t="s">
        <v>59</v>
      </c>
      <c r="D62" s="21">
        <v>0</v>
      </c>
      <c r="E62" s="16">
        <v>10262.81</v>
      </c>
      <c r="F62" s="21">
        <v>20000</v>
      </c>
    </row>
    <row r="63" spans="1:6" ht="15.75" x14ac:dyDescent="0.25">
      <c r="A63" s="66"/>
      <c r="B63" s="10">
        <v>6171</v>
      </c>
      <c r="C63" s="24" t="s">
        <v>46</v>
      </c>
      <c r="D63" s="21">
        <v>663800</v>
      </c>
      <c r="E63" s="16">
        <v>624774.22</v>
      </c>
      <c r="F63" s="21">
        <v>780000</v>
      </c>
    </row>
    <row r="64" spans="1:6" ht="15.75" x14ac:dyDescent="0.25">
      <c r="A64" s="66"/>
      <c r="B64" s="10">
        <v>6310</v>
      </c>
      <c r="C64" s="24" t="s">
        <v>26</v>
      </c>
      <c r="D64" s="21">
        <v>3000</v>
      </c>
      <c r="E64" s="16">
        <v>2088.1999999999998</v>
      </c>
      <c r="F64" s="21">
        <v>3000</v>
      </c>
    </row>
    <row r="65" spans="1:6" ht="15.75" x14ac:dyDescent="0.25">
      <c r="A65" s="66"/>
      <c r="B65" s="10">
        <v>6320</v>
      </c>
      <c r="C65" s="24" t="s">
        <v>47</v>
      </c>
      <c r="D65" s="21">
        <v>4500</v>
      </c>
      <c r="E65" s="16">
        <v>468</v>
      </c>
      <c r="F65" s="21">
        <v>2000</v>
      </c>
    </row>
    <row r="66" spans="1:6" ht="15.75" x14ac:dyDescent="0.25">
      <c r="A66" s="66"/>
      <c r="B66" s="10">
        <v>6399</v>
      </c>
      <c r="C66" s="24" t="s">
        <v>48</v>
      </c>
      <c r="D66" s="21">
        <v>36100</v>
      </c>
      <c r="E66" s="16">
        <v>36100</v>
      </c>
      <c r="F66" s="21">
        <v>40000</v>
      </c>
    </row>
    <row r="67" spans="1:6" ht="16.5" thickBot="1" x14ac:dyDescent="0.3">
      <c r="A67" s="66"/>
      <c r="B67" s="27">
        <v>6402</v>
      </c>
      <c r="C67" s="28" t="s">
        <v>49</v>
      </c>
      <c r="D67" s="22">
        <v>11582.48</v>
      </c>
      <c r="E67" s="17">
        <v>11582.48</v>
      </c>
      <c r="F67" s="22">
        <v>14648.19</v>
      </c>
    </row>
    <row r="68" spans="1:6" ht="16.5" thickBot="1" x14ac:dyDescent="0.3">
      <c r="A68" s="60" t="s">
        <v>53</v>
      </c>
      <c r="B68" s="61"/>
      <c r="C68" s="62"/>
      <c r="D68" s="13">
        <f>SUM(D39:D67)</f>
        <v>10043259.48</v>
      </c>
      <c r="E68" s="25">
        <f>SUM(E39:E67)</f>
        <v>10476140.840000002</v>
      </c>
      <c r="F68" s="13">
        <f>SUM(F39:F67)</f>
        <v>6057178.1900000004</v>
      </c>
    </row>
    <row r="69" spans="1:6" ht="15.75" x14ac:dyDescent="0.25">
      <c r="A69" s="52" t="s">
        <v>55</v>
      </c>
      <c r="B69" s="52"/>
      <c r="C69" s="52"/>
      <c r="D69" s="52"/>
      <c r="E69" s="52"/>
      <c r="F69" s="52"/>
    </row>
    <row r="70" spans="1:6" ht="15.75" x14ac:dyDescent="0.25">
      <c r="A70" s="43" t="s">
        <v>65</v>
      </c>
    </row>
    <row r="71" spans="1:6" ht="15.75" x14ac:dyDescent="0.25">
      <c r="D71" s="32"/>
    </row>
    <row r="72" spans="1:6" ht="15.75" x14ac:dyDescent="0.25">
      <c r="D72" s="32" t="s">
        <v>66</v>
      </c>
    </row>
  </sheetData>
  <mergeCells count="10">
    <mergeCell ref="A69:F69"/>
    <mergeCell ref="A1:C1"/>
    <mergeCell ref="A23:A32"/>
    <mergeCell ref="A2:C2"/>
    <mergeCell ref="B33:C33"/>
    <mergeCell ref="A35:C35"/>
    <mergeCell ref="A68:C68"/>
    <mergeCell ref="A38:C38"/>
    <mergeCell ref="A39:A67"/>
    <mergeCell ref="A3:A21"/>
  </mergeCells>
  <pageMargins left="0.23622047244094491" right="0.23622047244094491" top="0.59055118110236227" bottom="0.35433070866141736" header="0.31496062992125984" footer="0.31496062992125984"/>
  <pageSetup paperSize="9" scale="6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OURoprachtice</dc:creator>
  <cp:lastModifiedBy>OURoprachtice</cp:lastModifiedBy>
  <cp:lastPrinted>2022-12-02T10:03:28Z</cp:lastPrinted>
  <dcterms:created xsi:type="dcterms:W3CDTF">2020-01-30T09:28:46Z</dcterms:created>
  <dcterms:modified xsi:type="dcterms:W3CDTF">2022-12-20T10:13:38Z</dcterms:modified>
</cp:coreProperties>
</file>